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'дод.7'!$B$1:$I$22</definedName>
  </definedNames>
  <calcPr fullCalcOnLoad="1"/>
</workbook>
</file>

<file path=xl/sharedStrings.xml><?xml version="1.0" encoding="utf-8"?>
<sst xmlns="http://schemas.openxmlformats.org/spreadsheetml/2006/main" count="65" uniqueCount="49">
  <si>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</si>
  <si>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</si>
  <si>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</si>
  <si>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</si>
  <si>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</si>
  <si>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Інші установи та заклади</t>
  </si>
  <si>
    <t>Департамент соціального захисту населення облдержадміністрації</t>
  </si>
  <si>
    <t>Обласна програма матеріальної підтримки найбільш незахищених верств населення на 2013-2017 роки</t>
  </si>
  <si>
    <t>грн.</t>
  </si>
  <si>
    <t>Управління у справах молоді  та спорту облдержадміністрації</t>
  </si>
  <si>
    <t>1090</t>
  </si>
  <si>
    <t>Перший заступник голови обласної ради</t>
  </si>
  <si>
    <t>Всього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</si>
  <si>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</si>
  <si>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1100000</t>
  </si>
  <si>
    <t>1110000</t>
  </si>
  <si>
    <t>1510000</t>
  </si>
  <si>
    <t>1500000</t>
  </si>
  <si>
    <t>О.В.Корнійчук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</si>
  <si>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</si>
  <si>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</si>
  <si>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</si>
  <si>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Зміни до переліку місцевих (регіональних) програм, які фінансуватимуться за рахунок коштів
обласного бюджету  у 2017 році
</t>
  </si>
  <si>
    <t>0810</t>
  </si>
  <si>
    <t>Інші видатки на соціальний захист населення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</si>
  <si>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</si>
  <si>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</si>
  <si>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</si>
  <si>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4700000</t>
  </si>
  <si>
    <t>Департамент  з питань будівництва та архітектури облдержадміністрації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</si>
  <si>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</si>
  <si>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</si>
  <si>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</si>
  <si>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</si>
  <si>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</si>
  <si>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</si>
  <si>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Програма розвитку фізичної культури і спорту в Рівненській області на 2014-2017 роки , Програма розвитку фізичної культури і спорту в Рівненській області на період до 2020 року</t>
  </si>
  <si>
    <t>2900000</t>
  </si>
  <si>
    <t>Державний архів Рівненської області</t>
  </si>
  <si>
    <t>2910000</t>
  </si>
  <si>
    <t>2918370</t>
  </si>
  <si>
    <t>Програма забезпечення Державного архіву Рівненської області постами державної охорони на 2017-2019 роки</t>
  </si>
  <si>
    <t>4716650</t>
  </si>
  <si>
    <t>6650</t>
  </si>
  <si>
    <t>0456</t>
  </si>
  <si>
    <t>Утримання та розвиток інфраструктури доріг</t>
  </si>
  <si>
    <t>Програма розвитку дорожнього господарства Рівненської області на 2017 рік</t>
  </si>
  <si>
    <t xml:space="preserve">Обласна програма соціального захисту учасників антитерористичної операції </t>
  </si>
  <si>
    <t>Додаток 6
до рішення Рівненської обласної ради
"Про внесення змін до обласного бюджету на 2017 рік"
від 22 грудня 2017 року  № 825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</si>
</sst>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1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" fillId="3" borderId="0" applyNumberFormat="0" applyBorder="0" applyAlignment="0" applyProtection="0"/>
    <xf numFmtId="0" fontId="5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4" fillId="47" borderId="12" applyNumberFormat="0" applyAlignment="0" applyProtection="0"/>
    <xf numFmtId="0" fontId="18" fillId="0" borderId="13" applyNumberFormat="0" applyFill="0" applyAlignment="0" applyProtection="0"/>
    <xf numFmtId="0" fontId="55" fillId="51" borderId="0" applyNumberFormat="0" applyBorder="0" applyAlignment="0" applyProtection="0"/>
    <xf numFmtId="0" fontId="21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0" xfId="0" applyNumberFormat="1" applyFont="1" applyFill="1" applyBorder="1" applyAlignment="1" applyProtection="1">
      <alignment horizontal="center" vertical="top" wrapText="1"/>
      <protection locked="0"/>
    </xf>
    <xf numFmtId="181" fontId="37" fillId="0" borderId="0" xfId="68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5" xfId="0" applyNumberFormat="1" applyFont="1" applyBorder="1" applyAlignment="1">
      <alignment horizontal="center" vertical="top" wrapText="1"/>
    </xf>
    <xf numFmtId="49" fontId="34" fillId="46" borderId="15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justify" vertical="center" wrapText="1"/>
    </xf>
    <xf numFmtId="184" fontId="36" fillId="46" borderId="15" xfId="93" applyNumberFormat="1" applyFont="1" applyFill="1" applyBorder="1" applyAlignment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" fontId="36" fillId="46" borderId="15" xfId="93" applyNumberFormat="1" applyFont="1" applyFill="1" applyBorder="1">
      <alignment vertical="top"/>
      <protection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" fontId="36" fillId="0" borderId="15" xfId="93" applyNumberFormat="1" applyFont="1" applyBorder="1" applyAlignment="1">
      <alignment horizontal="right" vertical="top"/>
      <protection/>
    </xf>
    <xf numFmtId="4" fontId="30" fillId="0" borderId="15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35" fillId="0" borderId="15" xfId="93" applyNumberFormat="1" applyFont="1" applyBorder="1" applyAlignment="1">
      <alignment horizontal="right" vertical="top"/>
      <protection/>
    </xf>
    <xf numFmtId="0" fontId="30" fillId="52" borderId="15" xfId="0" applyFont="1" applyFill="1" applyBorder="1" applyAlignment="1">
      <alignment horizontal="center" vertical="top" wrapText="1"/>
    </xf>
    <xf numFmtId="49" fontId="30" fillId="52" borderId="15" xfId="0" applyNumberFormat="1" applyFont="1" applyFill="1" applyBorder="1" applyAlignment="1">
      <alignment horizontal="center" vertical="top" wrapText="1"/>
    </xf>
    <xf numFmtId="184" fontId="35" fillId="0" borderId="15" xfId="93" applyNumberFormat="1" applyFont="1" applyBorder="1" applyAlignment="1">
      <alignment horizontal="left" vertical="top" wrapText="1"/>
      <protection/>
    </xf>
    <xf numFmtId="0" fontId="30" fillId="0" borderId="15" xfId="0" applyFont="1" applyBorder="1" applyAlignment="1">
      <alignment vertical="top" wrapText="1"/>
    </xf>
    <xf numFmtId="49" fontId="37" fillId="0" borderId="0" xfId="0" applyNumberFormat="1" applyFont="1" applyFill="1" applyBorder="1" applyAlignment="1" applyProtection="1">
      <alignment vertical="top" wrapText="1"/>
      <protection locked="0"/>
    </xf>
    <xf numFmtId="4" fontId="36" fillId="0" borderId="15" xfId="0" applyNumberFormat="1" applyFont="1" applyBorder="1" applyAlignment="1">
      <alignment vertical="justify"/>
    </xf>
    <xf numFmtId="49" fontId="30" fillId="0" borderId="15" xfId="0" applyNumberFormat="1" applyFont="1" applyFill="1" applyBorder="1" applyAlignment="1">
      <alignment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9" fillId="0" borderId="15" xfId="0" applyNumberFormat="1" applyFont="1" applyFill="1" applyBorder="1" applyAlignment="1">
      <alignment vertical="top" wrapText="1"/>
    </xf>
    <xf numFmtId="4" fontId="40" fillId="0" borderId="15" xfId="0" applyNumberFormat="1" applyFont="1" applyFill="1" applyBorder="1" applyAlignment="1">
      <alignment horizontal="right" vertical="top" wrapText="1"/>
    </xf>
    <xf numFmtId="49" fontId="30" fillId="0" borderId="15" xfId="0" applyNumberFormat="1" applyFont="1" applyFill="1" applyBorder="1" applyAlignment="1">
      <alignment vertical="top" wrapText="1"/>
    </xf>
    <xf numFmtId="49" fontId="39" fillId="0" borderId="15" xfId="0" applyNumberFormat="1" applyFont="1" applyFill="1" applyBorder="1" applyAlignment="1">
      <alignment vertical="top" wrapText="1"/>
    </xf>
    <xf numFmtId="184" fontId="30" fillId="0" borderId="15" xfId="93" applyNumberFormat="1" applyFont="1" applyBorder="1" applyAlignment="1">
      <alignment vertical="top" wrapText="1"/>
      <protection/>
    </xf>
    <xf numFmtId="49" fontId="30" fillId="0" borderId="15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ont="1" applyFill="1" applyAlignment="1">
      <alignment/>
    </xf>
    <xf numFmtId="184" fontId="35" fillId="0" borderId="15" xfId="93" applyNumberFormat="1" applyFont="1" applyBorder="1" applyAlignment="1">
      <alignment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C1">
      <selection activeCell="B2" sqref="B2:I2"/>
    </sheetView>
  </sheetViews>
  <sheetFormatPr defaultColWidth="9.16015625" defaultRowHeight="12.75"/>
  <cols>
    <col min="1" max="1" width="3.83203125" style="8" hidden="1" customWidth="1"/>
    <col min="2" max="3" width="15.5" style="14" customWidth="1"/>
    <col min="4" max="4" width="17.83203125" style="14" customWidth="1"/>
    <col min="5" max="5" width="50.83203125" style="8" customWidth="1"/>
    <col min="6" max="6" width="68.5" style="8" customWidth="1"/>
    <col min="7" max="7" width="19" style="8" customWidth="1"/>
    <col min="8" max="8" width="19.33203125" style="8" customWidth="1"/>
    <col min="9" max="9" width="22.16015625" style="8" customWidth="1"/>
    <col min="10" max="10" width="4.33203125" style="7" customWidth="1"/>
    <col min="11" max="11" width="11.66015625" style="7" bestFit="1" customWidth="1"/>
    <col min="12" max="12" width="12.66015625" style="7" bestFit="1" customWidth="1"/>
    <col min="13" max="13" width="11.66015625" style="7" bestFit="1" customWidth="1"/>
    <col min="14" max="16384" width="9.16015625" style="7" customWidth="1"/>
  </cols>
  <sheetData>
    <row r="1" spans="7:9" ht="63" customHeight="1">
      <c r="G1" s="5" t="s">
        <v>48</v>
      </c>
      <c r="H1" s="5"/>
      <c r="I1" s="5"/>
    </row>
    <row r="2" spans="1:9" ht="45.75" customHeight="1">
      <c r="A2" s="6"/>
      <c r="B2" s="2" t="s">
        <v>22</v>
      </c>
      <c r="C2" s="2"/>
      <c r="D2" s="2"/>
      <c r="E2" s="2"/>
      <c r="F2" s="2"/>
      <c r="G2" s="2"/>
      <c r="H2" s="2"/>
      <c r="I2" s="2"/>
    </row>
    <row r="3" spans="2:9" ht="17.25">
      <c r="B3" s="15"/>
      <c r="C3" s="15"/>
      <c r="D3" s="15"/>
      <c r="E3" s="9"/>
      <c r="F3" s="18"/>
      <c r="G3" s="18"/>
      <c r="H3" s="19"/>
      <c r="I3" s="10" t="s">
        <v>8</v>
      </c>
    </row>
    <row r="4" spans="1:9" ht="81" customHeight="1">
      <c r="A4" s="17"/>
      <c r="B4" s="31" t="s">
        <v>19</v>
      </c>
      <c r="C4" s="31" t="s">
        <v>20</v>
      </c>
      <c r="D4" s="31" t="s">
        <v>21</v>
      </c>
      <c r="E4" s="31" t="s">
        <v>13</v>
      </c>
      <c r="F4" s="11" t="s">
        <v>3</v>
      </c>
      <c r="G4" s="35" t="s">
        <v>0</v>
      </c>
      <c r="H4" s="11" t="s">
        <v>1</v>
      </c>
      <c r="I4" s="11" t="s">
        <v>4</v>
      </c>
    </row>
    <row r="5" spans="2:9" ht="30">
      <c r="B5" s="22" t="s">
        <v>14</v>
      </c>
      <c r="C5" s="22"/>
      <c r="D5" s="24"/>
      <c r="E5" s="28" t="s">
        <v>9</v>
      </c>
      <c r="F5" s="30" t="s">
        <v>12</v>
      </c>
      <c r="G5" s="32">
        <f>G6</f>
        <v>300000</v>
      </c>
      <c r="H5" s="32">
        <f>H6</f>
        <v>0</v>
      </c>
      <c r="I5" s="32">
        <f aca="true" t="shared" si="0" ref="I5:I19">G5+H5</f>
        <v>300000</v>
      </c>
    </row>
    <row r="6" spans="1:9" s="26" customFormat="1" ht="33" customHeight="1">
      <c r="A6" s="25"/>
      <c r="B6" s="22" t="s">
        <v>15</v>
      </c>
      <c r="C6" s="22"/>
      <c r="D6" s="24"/>
      <c r="E6" s="28" t="s">
        <v>9</v>
      </c>
      <c r="F6" s="30" t="s">
        <v>12</v>
      </c>
      <c r="G6" s="32">
        <f>G7</f>
        <v>300000</v>
      </c>
      <c r="H6" s="32">
        <f>H7</f>
        <v>0</v>
      </c>
      <c r="I6" s="32">
        <f t="shared" si="0"/>
        <v>300000</v>
      </c>
    </row>
    <row r="7" spans="1:9" s="26" customFormat="1" ht="46.5">
      <c r="A7" s="25"/>
      <c r="B7" s="21" t="s">
        <v>30</v>
      </c>
      <c r="C7" s="21" t="s">
        <v>31</v>
      </c>
      <c r="D7" s="21"/>
      <c r="E7" s="46" t="s">
        <v>32</v>
      </c>
      <c r="F7" s="50" t="s">
        <v>36</v>
      </c>
      <c r="G7" s="39">
        <f>G8</f>
        <v>300000</v>
      </c>
      <c r="H7" s="37"/>
      <c r="I7" s="38">
        <f t="shared" si="0"/>
        <v>300000</v>
      </c>
    </row>
    <row r="8" spans="1:9" s="26" customFormat="1" ht="77.25">
      <c r="A8" s="25"/>
      <c r="B8" s="47" t="s">
        <v>33</v>
      </c>
      <c r="C8" s="47" t="s">
        <v>34</v>
      </c>
      <c r="D8" s="47" t="s">
        <v>23</v>
      </c>
      <c r="E8" s="48" t="s">
        <v>35</v>
      </c>
      <c r="F8" s="51" t="s">
        <v>36</v>
      </c>
      <c r="G8" s="39">
        <v>300000</v>
      </c>
      <c r="H8" s="37"/>
      <c r="I8" s="38">
        <f t="shared" si="0"/>
        <v>300000</v>
      </c>
    </row>
    <row r="9" spans="1:9" s="26" customFormat="1" ht="15">
      <c r="A9" s="25"/>
      <c r="B9" s="22" t="s">
        <v>37</v>
      </c>
      <c r="C9" s="22"/>
      <c r="D9" s="22"/>
      <c r="E9" s="27" t="s">
        <v>38</v>
      </c>
      <c r="F9" s="30" t="s">
        <v>12</v>
      </c>
      <c r="G9" s="32">
        <f>G10</f>
        <v>45000</v>
      </c>
      <c r="H9" s="32">
        <f>H10</f>
        <v>0</v>
      </c>
      <c r="I9" s="32">
        <f t="shared" si="0"/>
        <v>45000</v>
      </c>
    </row>
    <row r="10" spans="1:9" s="26" customFormat="1" ht="15">
      <c r="A10" s="25"/>
      <c r="B10" s="22" t="s">
        <v>39</v>
      </c>
      <c r="C10" s="22"/>
      <c r="D10" s="22"/>
      <c r="E10" s="27" t="s">
        <v>38</v>
      </c>
      <c r="F10" s="30" t="s">
        <v>12</v>
      </c>
      <c r="G10" s="32">
        <f>G11</f>
        <v>45000</v>
      </c>
      <c r="H10" s="32">
        <f>H11</f>
        <v>0</v>
      </c>
      <c r="I10" s="32">
        <f t="shared" si="0"/>
        <v>45000</v>
      </c>
    </row>
    <row r="11" spans="1:9" s="26" customFormat="1" ht="46.5">
      <c r="A11" s="25"/>
      <c r="B11" s="23" t="s">
        <v>40</v>
      </c>
      <c r="C11" s="23" t="s">
        <v>25</v>
      </c>
      <c r="D11" s="23" t="s">
        <v>26</v>
      </c>
      <c r="E11" s="53" t="s">
        <v>27</v>
      </c>
      <c r="F11" s="52" t="s">
        <v>41</v>
      </c>
      <c r="G11" s="39">
        <v>45000</v>
      </c>
      <c r="H11" s="37"/>
      <c r="I11" s="38">
        <f t="shared" si="0"/>
        <v>45000</v>
      </c>
    </row>
    <row r="12" spans="1:9" s="26" customFormat="1" ht="33" customHeight="1">
      <c r="A12" s="25"/>
      <c r="B12" s="22" t="s">
        <v>17</v>
      </c>
      <c r="C12" s="22"/>
      <c r="D12" s="24"/>
      <c r="E12" s="27" t="s">
        <v>6</v>
      </c>
      <c r="F12" s="30" t="s">
        <v>12</v>
      </c>
      <c r="G12" s="32">
        <f>G13</f>
        <v>-618000</v>
      </c>
      <c r="H12" s="32">
        <f>H13</f>
        <v>0</v>
      </c>
      <c r="I12" s="32">
        <f t="shared" si="0"/>
        <v>-618000</v>
      </c>
    </row>
    <row r="13" spans="2:9" ht="30.75" customHeight="1">
      <c r="B13" s="22" t="s">
        <v>16</v>
      </c>
      <c r="C13" s="22"/>
      <c r="D13" s="22"/>
      <c r="E13" s="27" t="s">
        <v>6</v>
      </c>
      <c r="F13" s="30" t="s">
        <v>12</v>
      </c>
      <c r="G13" s="32">
        <f>G14+G15+G16</f>
        <v>-618000</v>
      </c>
      <c r="H13" s="32">
        <f>H14+H16</f>
        <v>0</v>
      </c>
      <c r="I13" s="32">
        <f t="shared" si="0"/>
        <v>-618000</v>
      </c>
    </row>
    <row r="14" spans="2:9" ht="33" customHeight="1">
      <c r="B14" s="40">
        <v>1513300</v>
      </c>
      <c r="C14" s="40">
        <v>3300</v>
      </c>
      <c r="D14" s="41" t="s">
        <v>10</v>
      </c>
      <c r="E14" s="43" t="s">
        <v>5</v>
      </c>
      <c r="F14" s="42" t="s">
        <v>7</v>
      </c>
      <c r="G14" s="39">
        <v>35000</v>
      </c>
      <c r="H14" s="39"/>
      <c r="I14" s="36">
        <f t="shared" si="0"/>
        <v>35000</v>
      </c>
    </row>
    <row r="15" spans="2:9" ht="33" customHeight="1">
      <c r="B15" s="40">
        <v>1513400</v>
      </c>
      <c r="C15" s="40">
        <v>3400</v>
      </c>
      <c r="D15" s="41" t="s">
        <v>10</v>
      </c>
      <c r="E15" s="43" t="s">
        <v>24</v>
      </c>
      <c r="F15" s="42" t="s">
        <v>7</v>
      </c>
      <c r="G15" s="39">
        <v>-504000</v>
      </c>
      <c r="H15" s="39"/>
      <c r="I15" s="36">
        <f t="shared" si="0"/>
        <v>-504000</v>
      </c>
    </row>
    <row r="16" spans="2:9" ht="33" customHeight="1">
      <c r="B16" s="40">
        <v>1513400</v>
      </c>
      <c r="C16" s="40">
        <v>3400</v>
      </c>
      <c r="D16" s="41" t="s">
        <v>10</v>
      </c>
      <c r="E16" s="43" t="s">
        <v>24</v>
      </c>
      <c r="F16" s="55" t="s">
        <v>47</v>
      </c>
      <c r="G16" s="39">
        <v>-149000</v>
      </c>
      <c r="H16" s="39"/>
      <c r="I16" s="36">
        <f t="shared" si="0"/>
        <v>-149000</v>
      </c>
    </row>
    <row r="17" spans="2:9" ht="30">
      <c r="B17" s="22" t="s">
        <v>28</v>
      </c>
      <c r="C17" s="22"/>
      <c r="D17" s="22"/>
      <c r="E17" s="27" t="s">
        <v>29</v>
      </c>
      <c r="F17" s="30" t="s">
        <v>12</v>
      </c>
      <c r="G17" s="32">
        <f>G18</f>
        <v>2139410</v>
      </c>
      <c r="H17" s="32">
        <f>H18</f>
        <v>0</v>
      </c>
      <c r="I17" s="32">
        <f t="shared" si="0"/>
        <v>2139410</v>
      </c>
    </row>
    <row r="18" spans="2:9" ht="30">
      <c r="B18" s="22">
        <v>4710000</v>
      </c>
      <c r="C18" s="22"/>
      <c r="D18" s="22"/>
      <c r="E18" s="27" t="s">
        <v>29</v>
      </c>
      <c r="F18" s="30" t="s">
        <v>12</v>
      </c>
      <c r="G18" s="32">
        <f>G19</f>
        <v>2139410</v>
      </c>
      <c r="H18" s="32">
        <f>H19</f>
        <v>0</v>
      </c>
      <c r="I18" s="32">
        <f t="shared" si="0"/>
        <v>2139410</v>
      </c>
    </row>
    <row r="19" spans="2:9" ht="30.75">
      <c r="B19" s="21" t="s">
        <v>42</v>
      </c>
      <c r="C19" s="21" t="s">
        <v>43</v>
      </c>
      <c r="D19" s="21" t="s">
        <v>44</v>
      </c>
      <c r="E19" s="46" t="s">
        <v>45</v>
      </c>
      <c r="F19" s="50" t="s">
        <v>46</v>
      </c>
      <c r="G19" s="49">
        <f>923888+200000+1015522</f>
        <v>2139410</v>
      </c>
      <c r="H19" s="49"/>
      <c r="I19" s="36">
        <f t="shared" si="0"/>
        <v>2139410</v>
      </c>
    </row>
    <row r="20" spans="2:12" ht="17.25">
      <c r="B20" s="12"/>
      <c r="C20" s="12"/>
      <c r="D20" s="16"/>
      <c r="E20" s="29" t="s">
        <v>2</v>
      </c>
      <c r="F20" s="13"/>
      <c r="G20" s="45">
        <f>G5+G9+G12+G17</f>
        <v>1866410</v>
      </c>
      <c r="H20" s="45">
        <f>H5+H9+H12+H17</f>
        <v>0</v>
      </c>
      <c r="I20" s="45">
        <f>G20+H20</f>
        <v>1866410</v>
      </c>
      <c r="L20" s="54"/>
    </row>
    <row r="22" spans="2:10" ht="17.25">
      <c r="B22" s="4" t="s">
        <v>11</v>
      </c>
      <c r="C22" s="4"/>
      <c r="D22" s="4"/>
      <c r="E22" s="4"/>
      <c r="F22" s="44"/>
      <c r="G22" s="3" t="s">
        <v>18</v>
      </c>
      <c r="H22" s="3"/>
      <c r="I22" s="34"/>
      <c r="J22" s="33"/>
    </row>
    <row r="23" spans="2:15" ht="20.25" customHeight="1">
      <c r="B23" s="1"/>
      <c r="C23" s="1"/>
      <c r="D23" s="1"/>
      <c r="E23" s="1"/>
      <c r="F23" s="1"/>
      <c r="G23" s="1"/>
      <c r="H23" s="1"/>
      <c r="I23" s="1"/>
      <c r="J23" s="20"/>
      <c r="K23" s="20"/>
      <c r="L23" s="20"/>
      <c r="M23" s="20"/>
      <c r="N23" s="20"/>
      <c r="O23" s="20"/>
    </row>
    <row r="24" spans="2:15" ht="19.5" customHeight="1">
      <c r="B24" s="1"/>
      <c r="C24" s="1"/>
      <c r="D24" s="1"/>
      <c r="E24" s="1"/>
      <c r="F24" s="1"/>
      <c r="G24" s="1"/>
      <c r="H24" s="1"/>
      <c r="I24" s="1"/>
      <c r="J24" s="20"/>
      <c r="K24" s="20"/>
      <c r="L24" s="20"/>
      <c r="M24" s="20"/>
      <c r="N24" s="20"/>
      <c r="O24" s="20"/>
    </row>
  </sheetData>
  <sheetProtection/>
  <mergeCells count="6">
    <mergeCell ref="B23:I23"/>
    <mergeCell ref="B24:I24"/>
    <mergeCell ref="G1:I1"/>
    <mergeCell ref="B2:I2"/>
    <mergeCell ref="B22:E22"/>
    <mergeCell ref="G22:H22"/>
  </mergeCells>
  <printOptions/>
  <pageMargins left="0.6692913385826772" right="0.5118110236220472" top="0.5511811023622047" bottom="0.35433070866141736" header="0.15748031496062992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2017-12-17T08:41:53Z</cp:lastPrinted>
  <dcterms:created xsi:type="dcterms:W3CDTF">2014-01-17T10:52:16Z</dcterms:created>
  <dcterms:modified xsi:type="dcterms:W3CDTF">2017-12-28T07:53:50Z</dcterms:modified>
  <cp:category/>
  <cp:version/>
  <cp:contentType/>
  <cp:contentStatus/>
</cp:coreProperties>
</file>